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0" windowWidth="11985" windowHeight="11940" activeTab="1"/>
  </bookViews>
  <sheets>
    <sheet name="MENU" sheetId="1" r:id="rId1"/>
    <sheet name="Calcul salaire" sheetId="2" r:id="rId2"/>
  </sheets>
  <definedNames/>
  <calcPr fullCalcOnLoad="1"/>
</workbook>
</file>

<file path=xl/sharedStrings.xml><?xml version="1.0" encoding="utf-8"?>
<sst xmlns="http://schemas.openxmlformats.org/spreadsheetml/2006/main" count="42" uniqueCount="40">
  <si>
    <t>Indice Professionnel</t>
  </si>
  <si>
    <t>Indice TOTAL</t>
  </si>
  <si>
    <t>Année d'ancienneté</t>
  </si>
  <si>
    <t>Date du jour</t>
  </si>
  <si>
    <t>mois</t>
  </si>
  <si>
    <t>jour</t>
  </si>
  <si>
    <t>CALCULER VOTRE SALAIRE</t>
  </si>
  <si>
    <t>L'info du réseau est ici, cliquez sur le logo :</t>
  </si>
  <si>
    <t>http://synami.free.fr/</t>
  </si>
  <si>
    <t>Ans</t>
  </si>
  <si>
    <t>Cliquez sur l'onglet CALCUL SALAIRE</t>
  </si>
  <si>
    <t xml:space="preserve">Grille d'indice professionnel </t>
  </si>
  <si>
    <t xml:space="preserve">GRILLE ANCIENNETE </t>
  </si>
  <si>
    <t xml:space="preserve">Indice d'ancienneté </t>
  </si>
  <si>
    <t>Mon IP actuel</t>
  </si>
  <si>
    <t>Valeur du point 2012</t>
  </si>
  <si>
    <t>Mon salaire brut de base au 31/12/2012</t>
  </si>
  <si>
    <t>A</t>
  </si>
  <si>
    <t>Coordinateur</t>
  </si>
  <si>
    <t>Directeur</t>
  </si>
  <si>
    <t>B</t>
  </si>
  <si>
    <t>C</t>
  </si>
  <si>
    <t>Assistant technique</t>
  </si>
  <si>
    <t>Assistant Administratif</t>
  </si>
  <si>
    <t>Comptable</t>
  </si>
  <si>
    <t>Encadrant</t>
  </si>
  <si>
    <t>Accompagnateur</t>
  </si>
  <si>
    <t>Emplois repères</t>
  </si>
  <si>
    <t>Coefficient</t>
  </si>
  <si>
    <t>Valeur du point 2013</t>
  </si>
  <si>
    <t>Ecart</t>
  </si>
  <si>
    <t>en cours</t>
  </si>
  <si>
    <t>Salaire différentiel</t>
  </si>
  <si>
    <t>CALCUL PAR DIFFERENCE</t>
  </si>
  <si>
    <t>IA - Indice Ancienneté</t>
  </si>
  <si>
    <t>CALCUL PAR ANCIENNETE</t>
  </si>
  <si>
    <t>Mon IP corrigé</t>
  </si>
  <si>
    <t xml:space="preserve"> </t>
  </si>
  <si>
    <t>Montant brut</t>
  </si>
  <si>
    <t>Date d'entrée en ACI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</si>
</sst>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00"/>
    <numFmt numFmtId="166" formatCode="0.0000"/>
    <numFmt numFmtId="167" formatCode="0.000"/>
    <numFmt numFmtId="168" formatCode="0.0%"/>
    <numFmt numFmtId="169" formatCode="0.0"/>
    <numFmt numFmtId="170" formatCode="&quot;Vrai&quot;;&quot;Vrai&quot;;&quot;Faux&quot;"/>
    <numFmt numFmtId="171" formatCode="&quot;Actif&quot;;&quot;Actif&quot;;&quot;Inactif&quot;"/>
    <numFmt numFmtId="172" formatCode="[$-40C]dddd\ d\ mmmm\ yyyy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\ [$F-40C]_-;\-* #,##0.00\ [$F-40C]_-"/>
    <numFmt numFmtId="176" formatCode="_-* #,##0.000\ &quot;€&quot;_-;\-* #,##0.000\ &quot;€&quot;_-;_-* &quot;-&quot;??\ &quot;€&quot;_-;_-@_-"/>
  </numFmts>
  <fonts count="24">
    <font>
      <sz val="10"/>
      <name val="Arial"/>
      <family val="0"/>
    </font>
    <font>
      <sz val="8"/>
      <name val="Arial"/>
      <family val="0"/>
    </font>
    <font>
      <sz val="8"/>
      <color indexed="8"/>
      <name val="Calibri,Bold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6"/>
      <color indexed="12"/>
      <name val="Arial"/>
      <family val="0"/>
    </font>
    <font>
      <b/>
      <sz val="16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color indexed="54"/>
      <name val="Calibri,Bold"/>
      <family val="0"/>
    </font>
    <font>
      <b/>
      <sz val="8"/>
      <color indexed="8"/>
      <name val="Calibri,Bold"/>
      <family val="0"/>
    </font>
    <font>
      <b/>
      <sz val="8"/>
      <color indexed="12"/>
      <name val="Arial"/>
      <family val="2"/>
    </font>
    <font>
      <sz val="8"/>
      <color indexed="8"/>
      <name val="Arial"/>
      <family val="0"/>
    </font>
    <font>
      <i/>
      <sz val="8"/>
      <name val="Arial"/>
      <family val="2"/>
    </font>
    <font>
      <b/>
      <sz val="8"/>
      <color indexed="12"/>
      <name val="Calibri,Bold"/>
      <family val="0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4" fontId="3" fillId="2" borderId="0" xfId="0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0" fontId="1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right"/>
    </xf>
    <xf numFmtId="0" fontId="13" fillId="2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4" fontId="13" fillId="5" borderId="0" xfId="20" applyNumberFormat="1" applyFont="1" applyFill="1" applyBorder="1" applyAlignment="1">
      <alignment/>
    </xf>
    <xf numFmtId="0" fontId="13" fillId="0" borderId="1" xfId="0" applyFont="1" applyBorder="1" applyAlignment="1">
      <alignment/>
    </xf>
    <xf numFmtId="0" fontId="22" fillId="4" borderId="0" xfId="0" applyFont="1" applyFill="1" applyBorder="1" applyAlignment="1">
      <alignment horizontal="center"/>
    </xf>
    <xf numFmtId="44" fontId="0" fillId="0" borderId="1" xfId="0" applyNumberFormat="1" applyBorder="1" applyAlignment="1">
      <alignment/>
    </xf>
    <xf numFmtId="2" fontId="13" fillId="4" borderId="0" xfId="0" applyNumberFormat="1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44" fontId="23" fillId="5" borderId="0" xfId="15" applyFont="1" applyFill="1" applyAlignment="1">
      <alignment/>
    </xf>
    <xf numFmtId="44" fontId="3" fillId="5" borderId="0" xfId="15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44" fontId="0" fillId="0" borderId="2" xfId="15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3" fillId="4" borderId="0" xfId="0" applyFont="1" applyFill="1" applyBorder="1" applyAlignment="1" applyProtection="1">
      <alignment horizontal="center"/>
      <protection locked="0"/>
    </xf>
    <xf numFmtId="43" fontId="3" fillId="2" borderId="0" xfId="18" applyFont="1" applyFill="1" applyAlignment="1" applyProtection="1">
      <alignment/>
      <protection locked="0"/>
    </xf>
    <xf numFmtId="0" fontId="11" fillId="3" borderId="0" xfId="16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synami.free.fr/" TargetMode="External" /><Relationship Id="rId3" Type="http://schemas.openxmlformats.org/officeDocument/2006/relationships/hyperlink" Target="http://synami.free.fr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synami.free.fr/" TargetMode="External" /><Relationship Id="rId6" Type="http://schemas.openxmlformats.org/officeDocument/2006/relationships/hyperlink" Target="http://synami.free.fr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synami.free.fr/" TargetMode="External" /><Relationship Id="rId3" Type="http://schemas.openxmlformats.org/officeDocument/2006/relationships/hyperlink" Target="http://synami.free.f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10</xdr:row>
      <xdr:rowOff>95250</xdr:rowOff>
    </xdr:from>
    <xdr:to>
      <xdr:col>7</xdr:col>
      <xdr:colOff>381000</xdr:colOff>
      <xdr:row>19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876425"/>
          <a:ext cx="2581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6</xdr:row>
      <xdr:rowOff>66675</xdr:rowOff>
    </xdr:from>
    <xdr:to>
      <xdr:col>2</xdr:col>
      <xdr:colOff>438150</xdr:colOff>
      <xdr:row>17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1104900"/>
          <a:ext cx="1371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10</xdr:row>
      <xdr:rowOff>95250</xdr:rowOff>
    </xdr:from>
    <xdr:to>
      <xdr:col>7</xdr:col>
      <xdr:colOff>381000</xdr:colOff>
      <xdr:row>19</xdr:row>
      <xdr:rowOff>123825</xdr:rowOff>
    </xdr:to>
    <xdr:pic>
      <xdr:nvPicPr>
        <xdr:cNvPr id="3" name="Picture 8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876425"/>
          <a:ext cx="2581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18</xdr:row>
      <xdr:rowOff>66675</xdr:rowOff>
    </xdr:from>
    <xdr:to>
      <xdr:col>2</xdr:col>
      <xdr:colOff>247650</xdr:colOff>
      <xdr:row>28</xdr:row>
      <xdr:rowOff>76200</xdr:rowOff>
    </xdr:to>
    <xdr:sp>
      <xdr:nvSpPr>
        <xdr:cNvPr id="4" name="AutoShape 9"/>
        <xdr:cNvSpPr>
          <a:spLocks/>
        </xdr:cNvSpPr>
      </xdr:nvSpPr>
      <xdr:spPr>
        <a:xfrm>
          <a:off x="609600" y="3143250"/>
          <a:ext cx="1162050" cy="1628775"/>
        </a:xfrm>
        <a:prstGeom prst="rect"/>
        <a:noFill/>
      </xdr:spPr>
      <xdr:txBody>
        <a:bodyPr fromWordArt="1" wrap="none">
          <a:prstTxWarp prst="textCascadeUp">
            <a:avLst>
              <a:gd name="adj" fmla="val 84782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28575</xdr:rowOff>
    </xdr:from>
    <xdr:to>
      <xdr:col>1</xdr:col>
      <xdr:colOff>1400175</xdr:colOff>
      <xdr:row>2</xdr:row>
      <xdr:rowOff>314325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371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ynami.free.fr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39"/>
  <sheetViews>
    <sheetView showGridLines="0" showRowColHeaders="0" workbookViewId="0" topLeftCell="A2">
      <selection activeCell="B52" sqref="B52"/>
    </sheetView>
  </sheetViews>
  <sheetFormatPr defaultColWidth="11.421875" defaultRowHeight="12.75"/>
  <cols>
    <col min="13" max="13" width="2.00390625" style="0" customWidth="1"/>
  </cols>
  <sheetData>
    <row r="1" spans="1:14" ht="12.75">
      <c r="A1" s="3"/>
      <c r="B1" s="3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</row>
    <row r="2" spans="1:14" ht="12.75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</row>
    <row r="3" spans="1:14" ht="12.75">
      <c r="A3" s="3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</row>
    <row r="4" spans="1:14" ht="12.75">
      <c r="A4" s="3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</row>
    <row r="5" spans="1:14" ht="12.75">
      <c r="A5" s="3"/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</row>
    <row r="6" spans="1:14" ht="18">
      <c r="A6" s="3"/>
      <c r="B6" s="3"/>
      <c r="C6" s="3"/>
      <c r="D6" s="3"/>
      <c r="E6" s="4" t="s">
        <v>6</v>
      </c>
      <c r="F6" s="3"/>
      <c r="G6" s="3"/>
      <c r="H6" s="3"/>
      <c r="I6" s="1"/>
      <c r="J6" s="1"/>
      <c r="K6" s="1"/>
      <c r="L6" s="1"/>
      <c r="M6" s="1"/>
      <c r="N6" s="1"/>
    </row>
    <row r="7" spans="1:14" ht="12.75">
      <c r="A7" s="3"/>
      <c r="B7" s="3"/>
      <c r="C7" s="3"/>
      <c r="D7" s="3"/>
      <c r="E7" s="3"/>
      <c r="F7" s="3"/>
      <c r="G7" s="3"/>
      <c r="H7" s="3"/>
      <c r="I7" s="1"/>
      <c r="J7" s="1"/>
      <c r="K7" s="1"/>
      <c r="L7" s="1"/>
      <c r="M7" s="1"/>
      <c r="N7" s="1"/>
    </row>
    <row r="8" spans="1:14" ht="12.75">
      <c r="A8" s="3"/>
      <c r="B8" s="3"/>
      <c r="C8" s="3"/>
      <c r="D8" s="3"/>
      <c r="E8" s="7" t="s">
        <v>7</v>
      </c>
      <c r="F8" s="3"/>
      <c r="G8" s="3"/>
      <c r="H8" s="3"/>
      <c r="I8" s="1"/>
      <c r="J8" s="1"/>
      <c r="K8" s="1"/>
      <c r="L8" s="1"/>
      <c r="M8" s="1"/>
      <c r="N8" s="1"/>
    </row>
    <row r="9" spans="1:14" ht="12.75">
      <c r="A9" s="3"/>
      <c r="B9" s="3"/>
      <c r="C9" s="3"/>
      <c r="D9" s="3"/>
      <c r="E9" s="1"/>
      <c r="F9" s="1"/>
      <c r="G9" s="8"/>
      <c r="H9" s="3"/>
      <c r="I9" s="1"/>
      <c r="J9" s="1"/>
      <c r="K9" s="1"/>
      <c r="L9" s="1"/>
      <c r="M9" s="1"/>
      <c r="N9" s="1"/>
    </row>
    <row r="10" spans="1:14" ht="20.25">
      <c r="A10" s="3"/>
      <c r="B10" s="3"/>
      <c r="C10" s="3"/>
      <c r="D10" s="3"/>
      <c r="E10" s="66" t="s">
        <v>8</v>
      </c>
      <c r="F10" s="67"/>
      <c r="G10" s="67"/>
      <c r="H10" s="67"/>
      <c r="I10" s="1"/>
      <c r="J10" s="1"/>
      <c r="K10" s="1"/>
      <c r="L10" s="1"/>
      <c r="M10" s="1"/>
      <c r="N10" s="1"/>
    </row>
    <row r="11" spans="1:14" ht="12.75">
      <c r="A11" s="3"/>
      <c r="B11" s="3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  <c r="N11" s="1"/>
    </row>
    <row r="12" spans="1:14" ht="12.75">
      <c r="A12" s="3"/>
      <c r="B12" s="3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  <c r="N12" s="1"/>
    </row>
    <row r="13" spans="1:14" ht="12.75">
      <c r="A13" s="3"/>
      <c r="B13" s="3"/>
      <c r="C13" s="3"/>
      <c r="D13" s="3"/>
      <c r="E13" s="3"/>
      <c r="F13" s="3"/>
      <c r="G13" s="3"/>
      <c r="H13" s="3"/>
      <c r="I13" s="1"/>
      <c r="J13" s="1"/>
      <c r="K13" s="1"/>
      <c r="L13" s="1"/>
      <c r="M13" s="1"/>
      <c r="N13" s="1"/>
    </row>
    <row r="14" spans="1:14" ht="12.75">
      <c r="A14" s="3"/>
      <c r="B14" s="3"/>
      <c r="C14" s="3"/>
      <c r="D14" s="3"/>
      <c r="E14" s="3"/>
      <c r="F14" s="3"/>
      <c r="G14" s="3"/>
      <c r="H14" s="3"/>
      <c r="I14" s="1"/>
      <c r="J14" s="1"/>
      <c r="K14" s="1"/>
      <c r="L14" s="1"/>
      <c r="M14" s="1"/>
      <c r="N14" s="1"/>
    </row>
    <row r="15" spans="1:14" ht="12.75">
      <c r="A15" s="3"/>
      <c r="B15" s="3"/>
      <c r="C15" s="3"/>
      <c r="D15" s="3"/>
      <c r="E15" s="3"/>
      <c r="F15" s="3"/>
      <c r="G15" s="3"/>
      <c r="H15" s="3"/>
      <c r="I15" s="1"/>
      <c r="J15" s="1"/>
      <c r="K15" s="1"/>
      <c r="L15" s="1"/>
      <c r="M15" s="1"/>
      <c r="N15" s="1"/>
    </row>
    <row r="16" spans="1:14" ht="12.75">
      <c r="A16" s="3"/>
      <c r="B16" s="3"/>
      <c r="C16" s="3"/>
      <c r="D16" s="3"/>
      <c r="E16" s="3"/>
      <c r="F16" s="3"/>
      <c r="G16" s="3"/>
      <c r="H16" s="3"/>
      <c r="I16" s="1"/>
      <c r="J16" s="1"/>
      <c r="K16" s="1"/>
      <c r="L16" s="1"/>
      <c r="M16" s="1"/>
      <c r="N16" s="1"/>
    </row>
    <row r="17" spans="1:14" ht="12.75">
      <c r="A17" s="3"/>
      <c r="B17" s="3"/>
      <c r="C17" s="3"/>
      <c r="D17" s="3"/>
      <c r="E17" s="3"/>
      <c r="F17" s="3"/>
      <c r="G17" s="3"/>
      <c r="H17" s="3"/>
      <c r="I17" s="1"/>
      <c r="J17" s="1"/>
      <c r="K17" s="1"/>
      <c r="L17" s="1"/>
      <c r="M17" s="1"/>
      <c r="N17" s="1"/>
    </row>
    <row r="18" spans="1:14" ht="12.75">
      <c r="A18" s="3"/>
      <c r="B18" s="3"/>
      <c r="C18" s="3"/>
      <c r="D18" s="3"/>
      <c r="E18" s="3"/>
      <c r="F18" s="3"/>
      <c r="G18" s="3"/>
      <c r="H18" s="3"/>
      <c r="I18" s="1"/>
      <c r="J18" s="1"/>
      <c r="K18" s="1"/>
      <c r="L18" s="1"/>
      <c r="M18" s="1"/>
      <c r="N18" s="1"/>
    </row>
    <row r="19" spans="1:14" ht="12.75">
      <c r="A19" s="3"/>
      <c r="B19" s="3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3"/>
      <c r="B20" s="3"/>
      <c r="C20" s="3"/>
      <c r="D20" s="3"/>
      <c r="E20" s="3"/>
      <c r="F20" s="3"/>
      <c r="G20" s="3"/>
      <c r="H20" s="3"/>
      <c r="I20" s="1"/>
      <c r="J20" s="1"/>
      <c r="K20" s="1"/>
      <c r="L20" s="1"/>
      <c r="M20" s="1"/>
      <c r="N20" s="1"/>
    </row>
    <row r="21" spans="1:14" ht="12.75">
      <c r="A21" s="3"/>
      <c r="B21" s="3"/>
      <c r="C21" s="3"/>
      <c r="D21" s="3"/>
      <c r="E21" s="3"/>
      <c r="F21" s="3"/>
      <c r="G21" s="3"/>
      <c r="H21" s="3"/>
      <c r="I21" s="1"/>
      <c r="J21" s="1"/>
      <c r="K21" s="1"/>
      <c r="L21" s="1"/>
      <c r="M21" s="1"/>
      <c r="N21" s="1"/>
    </row>
    <row r="22" spans="1:14" ht="12.75">
      <c r="A22" s="3"/>
      <c r="B22" s="3"/>
      <c r="C22" s="3"/>
      <c r="D22" s="3"/>
      <c r="E22" s="3"/>
      <c r="F22" s="3"/>
      <c r="G22" s="3"/>
      <c r="H22" s="3"/>
      <c r="I22" s="1"/>
      <c r="J22" s="1"/>
      <c r="K22" s="1"/>
      <c r="L22" s="1"/>
      <c r="M22" s="1"/>
      <c r="N22" s="1"/>
    </row>
    <row r="23" spans="1:14" ht="12.75">
      <c r="A23" s="3"/>
      <c r="B23" s="3"/>
      <c r="C23" s="3"/>
      <c r="D23" s="3"/>
      <c r="E23" s="3"/>
      <c r="F23" s="3"/>
      <c r="G23" s="3"/>
      <c r="H23" s="3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68" t="s">
        <v>10</v>
      </c>
      <c r="F28" s="68"/>
      <c r="G28" s="68"/>
      <c r="H28" s="68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sheetProtection sheet="1" objects="1" scenarios="1"/>
  <mergeCells count="2">
    <mergeCell ref="E10:H10"/>
    <mergeCell ref="E28:H28"/>
  </mergeCells>
  <hyperlinks>
    <hyperlink ref="E10" r:id="rId1" display="http://synami.free.fr/"/>
  </hyperlink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53"/>
  </sheetPr>
  <dimension ref="A1:S39"/>
  <sheetViews>
    <sheetView showGridLines="0" tabSelected="1" workbookViewId="0" topLeftCell="A1">
      <selection activeCell="B5" sqref="B5"/>
    </sheetView>
  </sheetViews>
  <sheetFormatPr defaultColWidth="11.421875" defaultRowHeight="12.75"/>
  <cols>
    <col min="1" max="1" width="2.7109375" style="0" customWidth="1"/>
    <col min="2" max="2" width="29.57421875" style="0" customWidth="1"/>
    <col min="3" max="3" width="18.57421875" style="0" customWidth="1"/>
    <col min="4" max="4" width="17.140625" style="0" customWidth="1"/>
    <col min="5" max="5" width="16.00390625" style="0" customWidth="1"/>
    <col min="6" max="6" width="1.7109375" style="0" customWidth="1"/>
    <col min="7" max="8" width="10.421875" style="0" customWidth="1"/>
    <col min="9" max="9" width="9.140625" style="0" customWidth="1"/>
    <col min="10" max="10" width="24.7109375" style="0" customWidth="1"/>
    <col min="11" max="11" width="19.8515625" style="0" bestFit="1" customWidth="1"/>
    <col min="12" max="14" width="6.57421875" style="0" customWidth="1"/>
    <col min="16" max="16" width="24.8515625" style="0" customWidth="1"/>
    <col min="18" max="18" width="15.57421875" style="0" customWidth="1"/>
  </cols>
  <sheetData>
    <row r="1" spans="1:14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2.25" customHeight="1">
      <c r="A2" s="13"/>
      <c r="B2" s="10"/>
      <c r="C2" s="32" t="s">
        <v>3</v>
      </c>
      <c r="D2" s="11">
        <f ca="1">TODAY()</f>
        <v>41313</v>
      </c>
      <c r="E2" s="13"/>
      <c r="F2" s="13"/>
      <c r="G2" s="13"/>
      <c r="H2" s="13"/>
      <c r="I2" s="13"/>
      <c r="J2" s="30"/>
      <c r="K2" s="30"/>
      <c r="L2" s="19"/>
      <c r="M2" s="1"/>
      <c r="N2" s="1"/>
    </row>
    <row r="3" spans="1:14" ht="27" customHeight="1">
      <c r="A3" s="13"/>
      <c r="B3" s="13"/>
      <c r="C3" s="13"/>
      <c r="E3" s="12"/>
      <c r="F3" s="12"/>
      <c r="G3" s="72" t="s">
        <v>12</v>
      </c>
      <c r="H3" s="72"/>
      <c r="I3" s="13"/>
      <c r="J3" s="30"/>
      <c r="K3" s="31"/>
      <c r="L3" s="19"/>
      <c r="M3" s="1"/>
      <c r="N3" s="1"/>
    </row>
    <row r="4" spans="1:10" ht="26.25" customHeight="1">
      <c r="A4" s="13"/>
      <c r="B4" s="5" t="s">
        <v>39</v>
      </c>
      <c r="C4" s="13"/>
      <c r="F4" s="12"/>
      <c r="G4" s="48" t="s">
        <v>2</v>
      </c>
      <c r="H4" s="48" t="s">
        <v>13</v>
      </c>
      <c r="I4" s="13"/>
      <c r="J4" s="20"/>
    </row>
    <row r="5" spans="1:10" ht="15" customHeight="1">
      <c r="A5" s="13"/>
      <c r="B5" s="22"/>
      <c r="C5" s="13"/>
      <c r="D5" s="13"/>
      <c r="F5" s="12"/>
      <c r="G5" s="49">
        <v>1</v>
      </c>
      <c r="H5" s="50">
        <v>0</v>
      </c>
      <c r="I5" s="14"/>
      <c r="J5" s="21"/>
    </row>
    <row r="6" spans="1:10" ht="15" customHeight="1">
      <c r="A6" s="13"/>
      <c r="B6" s="62"/>
      <c r="C6" s="5" t="s">
        <v>9</v>
      </c>
      <c r="D6" s="5" t="s">
        <v>4</v>
      </c>
      <c r="E6" s="5" t="s">
        <v>5</v>
      </c>
      <c r="F6" s="12"/>
      <c r="G6" s="51">
        <v>2</v>
      </c>
      <c r="H6" s="50">
        <v>0</v>
      </c>
      <c r="I6" s="14"/>
      <c r="J6" s="21"/>
    </row>
    <row r="7" spans="1:10" ht="15" customHeight="1">
      <c r="A7" s="13"/>
      <c r="B7" s="23">
        <f ca="1">DATE(YEAR(TODAY()),MONTH(B5),DAY(B5))</f>
        <v>41274</v>
      </c>
      <c r="C7" s="9">
        <f>IF(ISBLANK(B5),"",DATEDIF(B5,D2,"y"))</f>
      </c>
      <c r="D7" s="9">
        <f>IF(ISBLANK(B5),"",DATEDIF(B5,D2,"ym"))</f>
      </c>
      <c r="E7" s="9">
        <f>IF(ISBLANK(B5),"",DATEDIF(B5,D2,"md"))</f>
      </c>
      <c r="F7" s="12"/>
      <c r="G7" s="51">
        <v>3</v>
      </c>
      <c r="H7" s="50">
        <v>5</v>
      </c>
      <c r="I7" s="14"/>
      <c r="J7" s="21"/>
    </row>
    <row r="8" spans="1:11" ht="15" customHeight="1" thickBot="1">
      <c r="A8" s="13"/>
      <c r="B8" s="56"/>
      <c r="C8" s="56"/>
      <c r="D8" s="56"/>
      <c r="E8" s="56"/>
      <c r="F8" s="12"/>
      <c r="G8" s="51">
        <v>4</v>
      </c>
      <c r="H8" s="50">
        <v>5</v>
      </c>
      <c r="I8" s="14"/>
      <c r="J8" s="21"/>
      <c r="K8" t="s">
        <v>37</v>
      </c>
    </row>
    <row r="9" spans="1:10" ht="23.25" thickTop="1">
      <c r="A9" s="13"/>
      <c r="B9" s="54" t="s">
        <v>35</v>
      </c>
      <c r="C9" s="24" t="s">
        <v>14</v>
      </c>
      <c r="D9" s="55" t="s">
        <v>34</v>
      </c>
      <c r="E9" s="41"/>
      <c r="F9" s="12"/>
      <c r="G9" s="51">
        <v>5</v>
      </c>
      <c r="H9" s="50">
        <v>5</v>
      </c>
      <c r="I9" s="14"/>
      <c r="J9" s="21"/>
    </row>
    <row r="10" spans="1:10" ht="12.75">
      <c r="A10" s="13"/>
      <c r="C10" s="24" t="s">
        <v>0</v>
      </c>
      <c r="D10" s="24" t="s">
        <v>31</v>
      </c>
      <c r="E10" s="5" t="s">
        <v>1</v>
      </c>
      <c r="F10" s="13"/>
      <c r="G10" s="51">
        <v>6</v>
      </c>
      <c r="H10" s="50">
        <v>10</v>
      </c>
      <c r="I10" s="14"/>
      <c r="J10" s="21"/>
    </row>
    <row r="11" spans="1:9" ht="12.75">
      <c r="A11" s="13"/>
      <c r="C11" s="47"/>
      <c r="D11" s="25">
        <f>IF(ISBLANK(C11),0,VLOOKUP(C7,G5:H34,2))</f>
        <v>0</v>
      </c>
      <c r="E11" s="44">
        <f>C11+D11</f>
        <v>0</v>
      </c>
      <c r="F11" s="13"/>
      <c r="G11" s="51">
        <v>7</v>
      </c>
      <c r="H11" s="50">
        <v>10</v>
      </c>
      <c r="I11" s="14"/>
    </row>
    <row r="12" spans="1:9" ht="15" customHeight="1">
      <c r="A12" s="13"/>
      <c r="D12" s="6" t="s">
        <v>15</v>
      </c>
      <c r="F12" s="12"/>
      <c r="G12" s="51">
        <v>8</v>
      </c>
      <c r="H12" s="50">
        <v>10</v>
      </c>
      <c r="I12" s="14"/>
    </row>
    <row r="13" spans="1:14" ht="15" customHeight="1">
      <c r="A13" s="13"/>
      <c r="B13" s="26"/>
      <c r="C13" s="27" t="s">
        <v>16</v>
      </c>
      <c r="D13" s="46">
        <v>5.7</v>
      </c>
      <c r="E13" s="42">
        <f>E11*D13</f>
        <v>0</v>
      </c>
      <c r="F13" s="12"/>
      <c r="G13" s="51">
        <v>9</v>
      </c>
      <c r="H13" s="50">
        <v>15</v>
      </c>
      <c r="I13" s="14"/>
      <c r="N13" s="1"/>
    </row>
    <row r="14" spans="1:14" ht="15" customHeight="1">
      <c r="A14" s="13"/>
      <c r="D14" s="6" t="s">
        <v>29</v>
      </c>
      <c r="E14" s="13"/>
      <c r="F14" s="13"/>
      <c r="G14" s="51">
        <v>10</v>
      </c>
      <c r="H14" s="50">
        <v>15</v>
      </c>
      <c r="I14" s="14"/>
      <c r="N14" s="1"/>
    </row>
    <row r="15" spans="1:14" ht="15" customHeight="1">
      <c r="A15" s="13"/>
      <c r="B15" s="26"/>
      <c r="C15" s="63"/>
      <c r="D15" s="28">
        <v>5.83</v>
      </c>
      <c r="E15" s="42">
        <f>E11*D15</f>
        <v>0</v>
      </c>
      <c r="F15" s="13"/>
      <c r="G15" s="51">
        <v>11</v>
      </c>
      <c r="H15" s="50">
        <v>15</v>
      </c>
      <c r="I15" s="14"/>
      <c r="N15" s="1"/>
    </row>
    <row r="16" spans="1:19" ht="15" customHeight="1">
      <c r="A16" s="13"/>
      <c r="F16" s="13"/>
      <c r="G16" s="51">
        <v>12</v>
      </c>
      <c r="H16" s="50">
        <v>20</v>
      </c>
      <c r="I16" s="14"/>
      <c r="N16" s="1"/>
      <c r="S16" s="15"/>
    </row>
    <row r="17" spans="1:19" ht="15" customHeight="1">
      <c r="A17" s="13"/>
      <c r="D17" t="s">
        <v>30</v>
      </c>
      <c r="E17" s="45">
        <f>E15-E13</f>
        <v>0</v>
      </c>
      <c r="F17" s="13"/>
      <c r="G17" s="51">
        <v>13</v>
      </c>
      <c r="H17" s="50">
        <v>20</v>
      </c>
      <c r="I17" s="14"/>
      <c r="N17" s="1"/>
      <c r="S17" s="16"/>
    </row>
    <row r="18" spans="1:19" ht="15" customHeight="1" thickBot="1">
      <c r="A18" s="13"/>
      <c r="B18" s="56"/>
      <c r="C18" s="56"/>
      <c r="D18" s="56"/>
      <c r="E18" s="56"/>
      <c r="F18" s="13"/>
      <c r="G18" s="51">
        <v>14</v>
      </c>
      <c r="H18" s="50">
        <v>20</v>
      </c>
      <c r="I18" s="14"/>
      <c r="N18" s="1"/>
      <c r="S18" s="15"/>
    </row>
    <row r="19" spans="1:19" ht="15" customHeight="1" thickTop="1">
      <c r="A19" s="13"/>
      <c r="B19" s="54" t="s">
        <v>33</v>
      </c>
      <c r="C19" s="24" t="s">
        <v>36</v>
      </c>
      <c r="D19" s="24"/>
      <c r="F19" s="13"/>
      <c r="G19" s="51">
        <v>15</v>
      </c>
      <c r="H19" s="50">
        <v>20</v>
      </c>
      <c r="I19" s="14"/>
      <c r="N19" s="1"/>
      <c r="S19" s="16"/>
    </row>
    <row r="20" spans="1:19" ht="15" customHeight="1">
      <c r="A20" s="13"/>
      <c r="B20" s="53" t="s">
        <v>38</v>
      </c>
      <c r="C20" s="24" t="s">
        <v>0</v>
      </c>
      <c r="D20" s="6" t="s">
        <v>29</v>
      </c>
      <c r="F20" s="13"/>
      <c r="G20" s="51">
        <v>16</v>
      </c>
      <c r="H20" s="50">
        <v>25</v>
      </c>
      <c r="I20" s="14"/>
      <c r="J20" s="21"/>
      <c r="K20" s="16"/>
      <c r="L20" s="16"/>
      <c r="M20" s="1"/>
      <c r="N20" s="1"/>
      <c r="S20" s="15"/>
    </row>
    <row r="21" spans="1:19" ht="15" customHeight="1">
      <c r="A21" s="13"/>
      <c r="B21" s="65"/>
      <c r="C21" s="47"/>
      <c r="D21" s="64">
        <f>D15</f>
        <v>5.83</v>
      </c>
      <c r="E21" s="57">
        <f>C21*D15</f>
        <v>0</v>
      </c>
      <c r="F21" s="13"/>
      <c r="G21" s="51">
        <v>17</v>
      </c>
      <c r="H21" s="50">
        <v>25</v>
      </c>
      <c r="I21" s="14"/>
      <c r="J21" s="21"/>
      <c r="K21" s="15"/>
      <c r="L21" s="15"/>
      <c r="M21" s="1"/>
      <c r="N21" s="1"/>
      <c r="S21" s="16"/>
    </row>
    <row r="22" spans="4:19" ht="15" customHeight="1">
      <c r="D22" t="s">
        <v>32</v>
      </c>
      <c r="E22" s="58">
        <f>B21-E21</f>
        <v>0</v>
      </c>
      <c r="F22" s="13"/>
      <c r="G22" s="51">
        <v>18</v>
      </c>
      <c r="H22" s="50">
        <v>25</v>
      </c>
      <c r="I22" s="14"/>
      <c r="J22" s="21"/>
      <c r="K22" s="16"/>
      <c r="L22" s="16"/>
      <c r="M22" s="1"/>
      <c r="N22" s="1"/>
      <c r="S22" s="15"/>
    </row>
    <row r="23" spans="2:19" ht="15" customHeight="1" thickBot="1">
      <c r="B23" s="56"/>
      <c r="C23" s="56"/>
      <c r="D23" s="56"/>
      <c r="E23" s="61"/>
      <c r="F23" s="13"/>
      <c r="G23" s="51">
        <v>19</v>
      </c>
      <c r="H23" s="50">
        <v>30</v>
      </c>
      <c r="I23" s="14"/>
      <c r="N23" s="1"/>
      <c r="S23" s="16"/>
    </row>
    <row r="24" spans="7:19" ht="15" customHeight="1" thickTop="1">
      <c r="G24" s="51">
        <v>20</v>
      </c>
      <c r="H24" s="50">
        <v>30</v>
      </c>
      <c r="I24" s="14"/>
      <c r="N24" s="1"/>
      <c r="S24" s="15"/>
    </row>
    <row r="25" spans="6:19" ht="15" customHeight="1">
      <c r="F25" s="33"/>
      <c r="G25" s="51">
        <v>21</v>
      </c>
      <c r="H25" s="50">
        <v>30</v>
      </c>
      <c r="I25" s="14"/>
      <c r="N25" s="1"/>
      <c r="S25" s="16"/>
    </row>
    <row r="26" spans="2:19" ht="15" customHeight="1">
      <c r="B26" s="34" t="s">
        <v>11</v>
      </c>
      <c r="C26" s="69" t="s">
        <v>28</v>
      </c>
      <c r="D26" s="70"/>
      <c r="E26" s="71"/>
      <c r="F26" s="33"/>
      <c r="G26" s="51">
        <v>22</v>
      </c>
      <c r="H26" s="50">
        <v>30</v>
      </c>
      <c r="I26" s="14"/>
      <c r="N26" s="1"/>
      <c r="Q26" s="1"/>
      <c r="S26" s="15"/>
    </row>
    <row r="27" spans="2:19" ht="15" customHeight="1">
      <c r="B27" s="43" t="s">
        <v>27</v>
      </c>
      <c r="C27" s="40" t="s">
        <v>17</v>
      </c>
      <c r="D27" s="40" t="s">
        <v>20</v>
      </c>
      <c r="E27" s="40" t="s">
        <v>21</v>
      </c>
      <c r="F27" s="15"/>
      <c r="G27" s="51">
        <v>23</v>
      </c>
      <c r="H27" s="50">
        <v>35</v>
      </c>
      <c r="I27" s="14"/>
      <c r="J27" s="59"/>
      <c r="K27" s="60"/>
      <c r="L27" s="59"/>
      <c r="M27" s="59"/>
      <c r="N27" s="1"/>
      <c r="S27" s="16"/>
    </row>
    <row r="28" spans="2:19" ht="15" customHeight="1">
      <c r="B28" s="35" t="s">
        <v>22</v>
      </c>
      <c r="C28" s="36">
        <v>250</v>
      </c>
      <c r="D28" s="37">
        <v>265</v>
      </c>
      <c r="E28" s="36">
        <v>280</v>
      </c>
      <c r="F28" s="16"/>
      <c r="G28" s="51">
        <v>24</v>
      </c>
      <c r="H28" s="50">
        <v>35</v>
      </c>
      <c r="I28" s="14"/>
      <c r="J28" s="59"/>
      <c r="K28" s="59"/>
      <c r="L28" s="59"/>
      <c r="M28" s="59"/>
      <c r="N28" s="1"/>
      <c r="S28" s="15"/>
    </row>
    <row r="29" spans="2:19" ht="15" customHeight="1">
      <c r="B29" s="35" t="s">
        <v>23</v>
      </c>
      <c r="C29" s="37">
        <v>250</v>
      </c>
      <c r="D29" s="36">
        <v>275</v>
      </c>
      <c r="E29" s="37">
        <v>300</v>
      </c>
      <c r="F29" s="15"/>
      <c r="G29" s="51">
        <v>25</v>
      </c>
      <c r="H29" s="50">
        <v>35</v>
      </c>
      <c r="I29" s="14"/>
      <c r="N29" s="1"/>
      <c r="S29" s="16"/>
    </row>
    <row r="30" spans="2:19" ht="15" customHeight="1">
      <c r="B30" s="35" t="s">
        <v>24</v>
      </c>
      <c r="C30" s="36">
        <v>250</v>
      </c>
      <c r="D30" s="37">
        <v>275</v>
      </c>
      <c r="E30" s="36">
        <v>300</v>
      </c>
      <c r="F30" s="16"/>
      <c r="G30" s="51">
        <v>26</v>
      </c>
      <c r="H30" s="50">
        <v>40</v>
      </c>
      <c r="I30" s="14"/>
      <c r="N30" s="1"/>
      <c r="S30" s="15"/>
    </row>
    <row r="31" spans="2:19" ht="15" customHeight="1">
      <c r="B31" s="35" t="s">
        <v>26</v>
      </c>
      <c r="C31" s="37">
        <v>280</v>
      </c>
      <c r="D31" s="36">
        <v>310</v>
      </c>
      <c r="E31" s="37">
        <v>340</v>
      </c>
      <c r="F31" s="15"/>
      <c r="G31" s="51">
        <v>27</v>
      </c>
      <c r="H31" s="50">
        <v>40</v>
      </c>
      <c r="I31" s="14"/>
      <c r="N31" s="1"/>
      <c r="S31" s="16"/>
    </row>
    <row r="32" spans="2:19" ht="15" customHeight="1">
      <c r="B32" s="35" t="s">
        <v>25</v>
      </c>
      <c r="C32" s="36">
        <v>280</v>
      </c>
      <c r="D32" s="37">
        <v>310</v>
      </c>
      <c r="E32" s="36">
        <v>340</v>
      </c>
      <c r="F32" s="16"/>
      <c r="G32" s="51">
        <v>28</v>
      </c>
      <c r="H32" s="50">
        <v>40</v>
      </c>
      <c r="I32" s="14"/>
      <c r="J32" s="14"/>
      <c r="K32" s="14"/>
      <c r="L32" s="14"/>
      <c r="M32" s="1"/>
      <c r="N32" s="1"/>
      <c r="S32" s="15"/>
    </row>
    <row r="33" spans="2:19" ht="15" customHeight="1">
      <c r="B33" s="35" t="s">
        <v>18</v>
      </c>
      <c r="C33" s="37">
        <v>340</v>
      </c>
      <c r="D33" s="36">
        <v>370</v>
      </c>
      <c r="E33" s="37">
        <v>400</v>
      </c>
      <c r="F33" s="18"/>
      <c r="G33" s="51">
        <v>29</v>
      </c>
      <c r="H33" s="50">
        <v>45</v>
      </c>
      <c r="I33" s="14"/>
      <c r="J33" s="14"/>
      <c r="K33" s="14"/>
      <c r="L33" s="14"/>
      <c r="M33" s="1"/>
      <c r="N33" s="1"/>
      <c r="S33" s="16"/>
    </row>
    <row r="34" spans="2:19" ht="15" customHeight="1">
      <c r="B34" s="35" t="s">
        <v>19</v>
      </c>
      <c r="C34" s="36">
        <v>400</v>
      </c>
      <c r="D34" s="38">
        <v>450</v>
      </c>
      <c r="E34" s="39">
        <v>500</v>
      </c>
      <c r="F34" s="13"/>
      <c r="G34" s="51">
        <v>30</v>
      </c>
      <c r="H34" s="52">
        <v>45</v>
      </c>
      <c r="I34" s="14"/>
      <c r="J34" s="14"/>
      <c r="K34" s="14"/>
      <c r="L34" s="14"/>
      <c r="M34" s="1"/>
      <c r="N34" s="1"/>
      <c r="S34" s="15"/>
    </row>
    <row r="35" spans="1:19" ht="15.75" customHeight="1">
      <c r="A35" s="1"/>
      <c r="F35" s="1"/>
      <c r="G35" s="1"/>
      <c r="H35" s="1"/>
      <c r="I35" s="1"/>
      <c r="J35" s="1"/>
      <c r="K35" s="1"/>
      <c r="L35" s="1"/>
      <c r="M35" s="1"/>
      <c r="N35" s="1"/>
      <c r="S35" s="17"/>
    </row>
    <row r="36" spans="1:19" ht="12.75">
      <c r="A36" s="1"/>
      <c r="F36" s="29"/>
      <c r="G36" s="29"/>
      <c r="H36" s="29"/>
      <c r="I36" s="29"/>
      <c r="J36" s="29"/>
      <c r="M36" s="1"/>
      <c r="N36" s="1"/>
      <c r="S36" s="18"/>
    </row>
    <row r="37" spans="1:14" ht="12.75">
      <c r="A37" s="1"/>
      <c r="F37" s="29"/>
      <c r="G37" s="29"/>
      <c r="H37" s="29"/>
      <c r="I37" s="29"/>
      <c r="J37" s="29"/>
      <c r="M37" s="1"/>
      <c r="N37" s="1"/>
    </row>
    <row r="38" spans="1:14" ht="12.75">
      <c r="A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F39" s="1"/>
      <c r="G39" s="1"/>
      <c r="H39" s="1"/>
      <c r="I39" s="1"/>
      <c r="J39" s="1"/>
      <c r="K39" s="1"/>
      <c r="L39" s="1"/>
      <c r="M39" s="1"/>
      <c r="N39" s="1"/>
    </row>
  </sheetData>
  <sheetProtection sheet="1" objects="1" scenarios="1"/>
  <mergeCells count="2">
    <mergeCell ref="C26:E26"/>
    <mergeCell ref="G3:H3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cp:lastPrinted>2012-12-01T12:10:27Z</cp:lastPrinted>
  <dcterms:created xsi:type="dcterms:W3CDTF">2012-11-25T07:27:23Z</dcterms:created>
  <dcterms:modified xsi:type="dcterms:W3CDTF">2013-02-07T23:45:59Z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